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<sst xmlns="http://schemas.openxmlformats.org/spreadsheetml/2006/main" count="55" uniqueCount="49">
  <si>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</si>
  <si>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</si>
  <si>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</si>
  <si>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</si>
  <si>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</si>
  <si>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</si>
  <si>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</si>
  <si>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</si>
  <si>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</si>
  <si>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</si>
  <si>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</si>
  <si>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</si>
  <si>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</si>
  <si>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</si>
  <si>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</si>
  <si>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</si>
  <si>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</si>
  <si>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</si>
  <si>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</si>
  <si>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Раздел, подраздел</t>
  </si>
  <si>
    <t>0100</t>
  </si>
  <si>
    <t>0102</t>
  </si>
  <si>
    <t>0104</t>
  </si>
  <si>
    <t>0106</t>
  </si>
  <si>
    <t>0111</t>
  </si>
  <si>
    <t>0113</t>
  </si>
  <si>
    <t>0200</t>
  </si>
  <si>
    <t>0203</t>
  </si>
  <si>
    <t>0400</t>
  </si>
  <si>
    <t>0409</t>
  </si>
  <si>
    <t>0500</t>
  </si>
  <si>
    <t>0503</t>
  </si>
  <si>
    <t>0700</t>
  </si>
  <si>
    <t>0705</t>
  </si>
  <si>
    <t>0800</t>
  </si>
  <si>
    <t>0801</t>
  </si>
  <si>
    <t>% 
исполнения</t>
  </si>
  <si>
    <t>-</t>
  </si>
  <si>
    <t>Итого:</t>
  </si>
  <si>
    <t>Обеспечение проведения выборов и референдумов</t>
  </si>
  <si>
    <t>0107</t>
  </si>
  <si>
    <t>Утверждено 
на 2021 год</t>
  </si>
  <si>
    <t>Уровень изменений 
по сравнению с 
соответствующим периодом 2020 года</t>
  </si>
  <si>
    <t>Сельское хозяйство и рыболовство</t>
  </si>
  <si>
    <t>0405</t>
  </si>
  <si>
    <t>свыше 300</t>
  </si>
  <si>
    <t>Исполнение бюджета Сеготского сельского поселения по расходам в разрезе разделов и подразделов классификации расходов за 9 месяцев  2021 года</t>
  </si>
  <si>
    <t>Исполнено
 за 9 месяцев  2021 года</t>
  </si>
  <si>
    <t>Исполнено 
за 9 месяцев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</si>
</sst>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top" wrapText="1"/>
    </xf>
    <xf numFmtId="172" fontId="38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 vertical="top"/>
    </xf>
    <xf numFmtId="172" fontId="38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2" fontId="38" fillId="0" borderId="10" xfId="0" applyNumberFormat="1" applyFont="1" applyBorder="1" applyAlignment="1">
      <alignment horizontal="center"/>
    </xf>
    <xf numFmtId="172" fontId="37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3.421875" style="0" customWidth="1"/>
    <col min="2" max="2" width="12.00390625" style="0" customWidth="1"/>
    <col min="3" max="3" width="17.00390625" style="0" customWidth="1"/>
    <col min="4" max="4" width="13.57421875" style="0" customWidth="1"/>
    <col min="5" max="5" width="15.7109375" style="0" customWidth="1"/>
    <col min="6" max="6" width="16.00390625" style="0" customWidth="1"/>
    <col min="7" max="7" width="22.28125" style="0" customWidth="1"/>
  </cols>
  <sheetData>
    <row r="1" spans="1:9" ht="15.75">
      <c r="A1" s="29" t="s">
        <v>46</v>
      </c>
      <c r="B1" s="29"/>
      <c r="C1" s="29"/>
      <c r="D1" s="29"/>
      <c r="E1" s="29"/>
      <c r="F1" s="29"/>
      <c r="G1" s="29"/>
      <c r="H1" s="29"/>
      <c r="I1" s="29"/>
    </row>
    <row r="3" spans="1:7" ht="15">
      <c r="A3" s="34" t="s">
        <v>0</v>
      </c>
      <c r="B3" s="34" t="s">
        <v>19</v>
      </c>
      <c r="C3" s="32" t="s">
        <v>41</v>
      </c>
      <c r="D3" s="32" t="s">
        <v>47</v>
      </c>
      <c r="E3" s="32" t="s">
        <v>36</v>
      </c>
      <c r="F3" s="30" t="s">
        <v>48</v>
      </c>
      <c r="G3" s="32" t="s">
        <v>42</v>
      </c>
    </row>
    <row r="4" spans="1:7" ht="54.75" customHeight="1">
      <c r="A4" s="34"/>
      <c r="B4" s="34"/>
      <c r="C4" s="33"/>
      <c r="D4" s="33"/>
      <c r="E4" s="33"/>
      <c r="F4" s="31"/>
      <c r="G4" s="33"/>
    </row>
    <row r="5" spans="1:7" ht="19.5" customHeight="1">
      <c r="A5" s="1" t="s">
        <v>1</v>
      </c>
      <c r="B5" s="7" t="s">
        <v>20</v>
      </c>
      <c r="C5" s="19">
        <f>C6+C7+C8+C9+C10+C11</f>
        <v>4232296.75</v>
      </c>
      <c r="D5" s="19">
        <f>D6+D7+D8+D9+D10+D11</f>
        <v>2976435.49</v>
      </c>
      <c r="E5" s="23">
        <f>D5/C5*100</f>
        <v>70.32672011951904</v>
      </c>
      <c r="F5" s="21">
        <f>F6+F7+F8+F9+F10+F11</f>
        <v>2555648.65</v>
      </c>
      <c r="G5" s="24">
        <f>D5/F5*100</f>
        <v>116.46497220969714</v>
      </c>
    </row>
    <row r="6" spans="1:7" ht="48" customHeight="1">
      <c r="A6" s="3" t="s">
        <v>2</v>
      </c>
      <c r="B6" s="6" t="s">
        <v>21</v>
      </c>
      <c r="C6" s="25">
        <v>652372.75</v>
      </c>
      <c r="D6" s="17">
        <v>554389.54</v>
      </c>
      <c r="E6" s="13">
        <f>D6/C6*100</f>
        <v>84.98048699918873</v>
      </c>
      <c r="F6" s="17">
        <v>384946.24</v>
      </c>
      <c r="G6" s="13">
        <f>D6/F6*100</f>
        <v>144.01739318196744</v>
      </c>
    </row>
    <row r="7" spans="1:7" s="8" customFormat="1" ht="64.5" customHeight="1">
      <c r="A7" s="9" t="s">
        <v>3</v>
      </c>
      <c r="B7" s="12" t="s">
        <v>22</v>
      </c>
      <c r="C7" s="15">
        <v>2381195.8</v>
      </c>
      <c r="D7" s="17">
        <v>1544120.71</v>
      </c>
      <c r="E7" s="13">
        <f>D7/C7*100</f>
        <v>64.84644017934183</v>
      </c>
      <c r="F7" s="17">
        <v>1523740.31</v>
      </c>
      <c r="G7" s="13">
        <f aca="true" t="shared" si="0" ref="G7:G20">D7/F7*100</f>
        <v>101.33752450245277</v>
      </c>
    </row>
    <row r="8" spans="1:7" ht="51.75" customHeight="1">
      <c r="A8" s="3" t="s">
        <v>4</v>
      </c>
      <c r="B8" s="6" t="s">
        <v>23</v>
      </c>
      <c r="C8" s="25">
        <v>24912</v>
      </c>
      <c r="D8" s="17">
        <v>18660</v>
      </c>
      <c r="E8" s="13">
        <f>D8/C8*100</f>
        <v>74.90366088631984</v>
      </c>
      <c r="F8" s="17">
        <v>17928</v>
      </c>
      <c r="G8" s="13">
        <f t="shared" si="0"/>
        <v>104.08299866131192</v>
      </c>
    </row>
    <row r="9" spans="1:7" s="8" customFormat="1" ht="18.75" customHeight="1">
      <c r="A9" s="9" t="s">
        <v>39</v>
      </c>
      <c r="B9" s="12" t="s">
        <v>40</v>
      </c>
      <c r="C9" s="25">
        <v>0</v>
      </c>
      <c r="D9" s="17">
        <v>0</v>
      </c>
      <c r="E9" s="13" t="s">
        <v>37</v>
      </c>
      <c r="F9" s="17">
        <v>359608.1</v>
      </c>
      <c r="G9" s="13">
        <v>0</v>
      </c>
    </row>
    <row r="10" spans="1:7" ht="14.25" customHeight="1">
      <c r="A10" s="3" t="s">
        <v>5</v>
      </c>
      <c r="B10" s="6" t="s">
        <v>24</v>
      </c>
      <c r="C10" s="15">
        <v>0</v>
      </c>
      <c r="D10" s="18">
        <v>0</v>
      </c>
      <c r="E10" s="11" t="s">
        <v>37</v>
      </c>
      <c r="F10" s="27">
        <v>0</v>
      </c>
      <c r="G10" s="13" t="s">
        <v>37</v>
      </c>
    </row>
    <row r="11" spans="1:7" ht="21.75" customHeight="1">
      <c r="A11" s="3" t="s">
        <v>6</v>
      </c>
      <c r="B11" s="6" t="s">
        <v>25</v>
      </c>
      <c r="C11" s="15">
        <v>1173816.2</v>
      </c>
      <c r="D11" s="17">
        <v>859265.24</v>
      </c>
      <c r="E11" s="13">
        <f>D11/C11*100</f>
        <v>73.2027075448439</v>
      </c>
      <c r="F11" s="17">
        <v>269426</v>
      </c>
      <c r="G11" s="13" t="s">
        <v>45</v>
      </c>
    </row>
    <row r="12" spans="1:7" ht="17.25" customHeight="1">
      <c r="A12" s="2" t="s">
        <v>7</v>
      </c>
      <c r="B12" s="7" t="s">
        <v>26</v>
      </c>
      <c r="C12" s="26">
        <f>C13</f>
        <v>93000</v>
      </c>
      <c r="D12" s="26">
        <f>D13</f>
        <v>60444.17</v>
      </c>
      <c r="E12" s="23">
        <f aca="true" t="shared" si="1" ref="E12:E20">D12/C12*100</f>
        <v>64.9937311827957</v>
      </c>
      <c r="F12" s="21">
        <f>F13</f>
        <v>55441.63</v>
      </c>
      <c r="G12" s="23">
        <f t="shared" si="0"/>
        <v>109.02307525951167</v>
      </c>
    </row>
    <row r="13" spans="1:7" ht="19.5" customHeight="1">
      <c r="A13" s="3" t="s">
        <v>8</v>
      </c>
      <c r="B13" s="6" t="s">
        <v>27</v>
      </c>
      <c r="C13" s="15">
        <v>93000</v>
      </c>
      <c r="D13" s="16">
        <v>60444.17</v>
      </c>
      <c r="E13" s="13">
        <f t="shared" si="1"/>
        <v>64.9937311827957</v>
      </c>
      <c r="F13" s="16">
        <v>55441.63</v>
      </c>
      <c r="G13" s="13">
        <f t="shared" si="0"/>
        <v>109.02307525951167</v>
      </c>
    </row>
    <row r="14" spans="1:7" ht="18.75" customHeight="1">
      <c r="A14" s="2" t="s">
        <v>9</v>
      </c>
      <c r="B14" s="7" t="s">
        <v>28</v>
      </c>
      <c r="C14" s="26">
        <f>C15+C16</f>
        <v>1917707.12</v>
      </c>
      <c r="D14" s="26">
        <f>D15+D16</f>
        <v>601631.84</v>
      </c>
      <c r="E14" s="23">
        <f t="shared" si="1"/>
        <v>31.372456916153073</v>
      </c>
      <c r="F14" s="21">
        <f>F16</f>
        <v>668264.7</v>
      </c>
      <c r="G14" s="23">
        <f t="shared" si="0"/>
        <v>90.02897205254146</v>
      </c>
    </row>
    <row r="15" spans="1:7" s="8" customFormat="1" ht="18.75" customHeight="1">
      <c r="A15" s="9" t="s">
        <v>43</v>
      </c>
      <c r="B15" s="12" t="s">
        <v>44</v>
      </c>
      <c r="C15" s="28">
        <v>150000</v>
      </c>
      <c r="D15" s="25">
        <v>0</v>
      </c>
      <c r="E15" s="23" t="s">
        <v>37</v>
      </c>
      <c r="F15" s="27">
        <v>0</v>
      </c>
      <c r="G15" s="23" t="s">
        <v>37</v>
      </c>
    </row>
    <row r="16" spans="1:7" ht="21" customHeight="1">
      <c r="A16" s="3" t="s">
        <v>10</v>
      </c>
      <c r="B16" s="6" t="s">
        <v>29</v>
      </c>
      <c r="C16" s="15">
        <v>1767707.12</v>
      </c>
      <c r="D16" s="16">
        <v>601631.84</v>
      </c>
      <c r="E16" s="13">
        <f t="shared" si="1"/>
        <v>34.03458826369381</v>
      </c>
      <c r="F16" s="16">
        <v>668264.7</v>
      </c>
      <c r="G16" s="13">
        <f>D16/F16*100</f>
        <v>90.02897205254146</v>
      </c>
    </row>
    <row r="17" spans="1:7" ht="18.75" customHeight="1">
      <c r="A17" s="2" t="s">
        <v>11</v>
      </c>
      <c r="B17" s="7" t="s">
        <v>30</v>
      </c>
      <c r="C17" s="26">
        <f>C18</f>
        <v>1248792</v>
      </c>
      <c r="D17" s="14">
        <f>D18</f>
        <v>511168.28</v>
      </c>
      <c r="E17" s="23">
        <f t="shared" si="1"/>
        <v>40.93302007059623</v>
      </c>
      <c r="F17" s="21">
        <f>F18</f>
        <v>573579.21</v>
      </c>
      <c r="G17" s="23">
        <f t="shared" si="0"/>
        <v>89.1190390251418</v>
      </c>
    </row>
    <row r="18" spans="1:7" ht="19.5" customHeight="1">
      <c r="A18" s="3" t="s">
        <v>12</v>
      </c>
      <c r="B18" s="6" t="s">
        <v>31</v>
      </c>
      <c r="C18" s="15">
        <v>1248792</v>
      </c>
      <c r="D18" s="16">
        <v>511168.28</v>
      </c>
      <c r="E18" s="13">
        <f t="shared" si="1"/>
        <v>40.93302007059623</v>
      </c>
      <c r="F18" s="16">
        <v>573579.21</v>
      </c>
      <c r="G18" s="13">
        <f t="shared" si="0"/>
        <v>89.1190390251418</v>
      </c>
    </row>
    <row r="19" spans="1:7" ht="17.25" customHeight="1">
      <c r="A19" s="2" t="s">
        <v>13</v>
      </c>
      <c r="B19" s="7" t="s">
        <v>32</v>
      </c>
      <c r="C19" s="26">
        <f>C20</f>
        <v>10000</v>
      </c>
      <c r="D19" s="26">
        <f>D20</f>
        <v>4740</v>
      </c>
      <c r="E19" s="23">
        <f t="shared" si="1"/>
        <v>47.4</v>
      </c>
      <c r="F19" s="21">
        <f>F20</f>
        <v>17900</v>
      </c>
      <c r="G19" s="13">
        <f t="shared" si="0"/>
        <v>26.480446927374302</v>
      </c>
    </row>
    <row r="20" spans="1:7" ht="33" customHeight="1">
      <c r="A20" s="3" t="s">
        <v>14</v>
      </c>
      <c r="B20" s="7" t="s">
        <v>33</v>
      </c>
      <c r="C20" s="15">
        <v>10000</v>
      </c>
      <c r="D20" s="17">
        <v>4740</v>
      </c>
      <c r="E20" s="13">
        <f t="shared" si="1"/>
        <v>47.4</v>
      </c>
      <c r="F20" s="17">
        <v>17900</v>
      </c>
      <c r="G20" s="13">
        <f t="shared" si="0"/>
        <v>26.480446927374302</v>
      </c>
    </row>
    <row r="21" spans="1:7" ht="19.5" customHeight="1">
      <c r="A21" s="2" t="s">
        <v>15</v>
      </c>
      <c r="B21" s="7" t="s">
        <v>34</v>
      </c>
      <c r="C21" s="26">
        <f>C22</f>
        <v>2934887</v>
      </c>
      <c r="D21" s="26">
        <f>D22</f>
        <v>2020483.14</v>
      </c>
      <c r="E21" s="23">
        <f>D21/C21*100</f>
        <v>68.84364338388497</v>
      </c>
      <c r="F21" s="22">
        <f>F22</f>
        <v>1858447.29</v>
      </c>
      <c r="G21" s="23">
        <f>D21/F21*100</f>
        <v>108.71888327809394</v>
      </c>
    </row>
    <row r="22" spans="1:7" ht="16.5" customHeight="1">
      <c r="A22" s="3" t="s">
        <v>16</v>
      </c>
      <c r="B22" s="6" t="s">
        <v>35</v>
      </c>
      <c r="C22" s="15">
        <v>2934887</v>
      </c>
      <c r="D22" s="16">
        <v>2020483.14</v>
      </c>
      <c r="E22" s="13">
        <f>D22/C22*100</f>
        <v>68.84364338388497</v>
      </c>
      <c r="F22" s="16">
        <v>1858447.29</v>
      </c>
      <c r="G22" s="13">
        <f>D22/F22*100</f>
        <v>108.71888327809394</v>
      </c>
    </row>
    <row r="23" spans="1:7" ht="16.5" customHeight="1">
      <c r="A23" s="2" t="s">
        <v>17</v>
      </c>
      <c r="B23" s="4">
        <v>1000</v>
      </c>
      <c r="C23" s="26">
        <f>C24</f>
        <v>27000</v>
      </c>
      <c r="D23" s="26">
        <f>D24</f>
        <v>18000</v>
      </c>
      <c r="E23" s="23">
        <f>D23/C23*100</f>
        <v>66.66666666666666</v>
      </c>
      <c r="F23" s="21">
        <f>F24</f>
        <v>0</v>
      </c>
      <c r="G23" s="23" t="s">
        <v>37</v>
      </c>
    </row>
    <row r="24" spans="1:7" ht="18" customHeight="1">
      <c r="A24" s="3" t="s">
        <v>18</v>
      </c>
      <c r="B24" s="5">
        <v>1001</v>
      </c>
      <c r="C24" s="15">
        <v>27000</v>
      </c>
      <c r="D24" s="16">
        <v>18000</v>
      </c>
      <c r="E24" s="13">
        <f>D24/C24*100</f>
        <v>66.66666666666666</v>
      </c>
      <c r="F24" s="16">
        <v>0</v>
      </c>
      <c r="G24" s="13" t="s">
        <v>37</v>
      </c>
    </row>
    <row r="25" spans="1:7" ht="15.75">
      <c r="A25" s="20" t="s">
        <v>38</v>
      </c>
      <c r="B25" s="10"/>
      <c r="C25" s="19">
        <f>C5+C12+C14+C17+C19+C21+C23</f>
        <v>10463682.870000001</v>
      </c>
      <c r="D25" s="19">
        <f>D5+D12+D14+D17+D19+D21+D23</f>
        <v>6192902.92</v>
      </c>
      <c r="E25" s="23">
        <f>D25/C25*100</f>
        <v>59.18473444713639</v>
      </c>
      <c r="F25" s="22">
        <f>F5+F12+F14+F17+F19+F21+F23</f>
        <v>5729281.4799999995</v>
      </c>
      <c r="G25" s="23">
        <f>D25/F25*100</f>
        <v>108.0921393305326</v>
      </c>
    </row>
  </sheetData>
  <sheetProtection/>
  <mergeCells count="8">
    <mergeCell ref="A1:I1"/>
    <mergeCell ref="F3:F4"/>
    <mergeCell ref="D3:D4"/>
    <mergeCell ref="E3:E4"/>
    <mergeCell ref="C3:C4"/>
    <mergeCell ref="G3:G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cp:lastPrinted>2018-10-22T16:51:29Z</cp:lastPrinted>
  <dcterms:created xsi:type="dcterms:W3CDTF">2018-10-22T16:39:15Z</dcterms:created>
  <dcterms:modified xsi:type="dcterms:W3CDTF">2021-10-13T08:09:16Z</dcterms:modified>
  <cp:category/>
  <cp:version/>
  <cp:contentType/>
  <cp:contentStatus/>
</cp:coreProperties>
</file>